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16AE270D-6611-4E02-A6BF-4BFC94E1B322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1" i="1" l="1"/>
  <c r="X31" i="1" s="1"/>
  <c r="R30" i="1"/>
  <c r="X30" i="1" s="1"/>
  <c r="R29" i="1"/>
  <c r="X29" i="1" s="1"/>
  <c r="M23" i="1"/>
  <c r="R23" i="1" s="1"/>
  <c r="M24" i="1"/>
  <c r="R24" i="1" s="1"/>
  <c r="M25" i="1"/>
  <c r="R25" i="1" s="1"/>
  <c r="M26" i="1"/>
  <c r="R26" i="1" s="1"/>
  <c r="M27" i="1"/>
  <c r="R27" i="1" s="1"/>
  <c r="M28" i="1"/>
  <c r="R28" i="1" s="1"/>
  <c r="X28" i="1" s="1"/>
  <c r="M22" i="1"/>
  <c r="R22" i="1" s="1"/>
  <c r="R32" i="1" l="1"/>
  <c r="X32" i="1" s="1"/>
  <c r="X22" i="1"/>
  <c r="X24" i="1"/>
  <c r="X25" i="1" l="1"/>
  <c r="X26" i="1"/>
  <c r="X27" i="1"/>
  <c r="X23" i="1"/>
</calcChain>
</file>

<file path=xl/sharedStrings.xml><?xml version="1.0" encoding="utf-8"?>
<sst xmlns="http://schemas.openxmlformats.org/spreadsheetml/2006/main" count="62" uniqueCount="50">
  <si>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</si>
  <si>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</si>
  <si>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</si>
  <si>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</si>
  <si>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</si>
  <si>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</si>
  <si>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</si>
  <si>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</si>
  <si>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</si>
  <si>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</si>
  <si>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</si>
  <si>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</si>
  <si>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</si>
  <si>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</si>
  <si>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</si>
  <si>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</si>
  <si>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</si>
  <si>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</si>
  <si>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</si>
  <si>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</si>
  <si>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</si>
  <si>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</si>
  <si>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</si>
  <si>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</si>
  <si>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</si>
  <si>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</si>
  <si>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Всего отпущено количество запасов (прописью)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</si>
  <si>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</si>
  <si>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</si>
  <si>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</si>
  <si>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</si>
  <si>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</si>
  <si>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</si>
  <si>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</si>
  <si>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</si>
  <si>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</si>
  <si>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</si>
  <si>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 xml:space="preserve"> Шотбаев М Т</t>
  </si>
  <si>
    <t>ИП Танат</t>
  </si>
  <si>
    <t xml:space="preserve"> Кабинетке арналған үстел </t>
  </si>
  <si>
    <t xml:space="preserve"> Жартылай жұмсақ орындықтар </t>
  </si>
  <si>
    <t>Кабинетке арналған шкаф</t>
  </si>
  <si>
    <t>Көп функциялы құрылғы (көшірме/принтер/сканер)</t>
  </si>
  <si>
    <t>Керек-жарақтары бар дәрі қобдишасы</t>
  </si>
  <si>
    <t xml:space="preserve"> Ксероксқа арналған қағаз </t>
  </si>
  <si>
    <t>Маркер тақтасына арналған өшіргіш</t>
  </si>
  <si>
    <t>Қоқыс себеті</t>
  </si>
  <si>
    <t xml:space="preserve"> Маркер тақтасына арналған магниттер </t>
  </si>
  <si>
    <t>Тақтаға арналған маркер</t>
  </si>
  <si>
    <t>кол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</si>
</sst>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96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9" fillId="0" borderId="22" xfId="2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0" fontId="9" fillId="0" borderId="18" xfId="2" applyFont="1" applyFill="1" applyBorder="1" applyAlignment="1">
      <alignment vertical="center" wrapText="1"/>
    </xf>
    <xf numFmtId="0" fontId="9" fillId="0" borderId="17" xfId="2" applyFont="1" applyFill="1" applyBorder="1" applyAlignment="1">
      <alignment vertical="center" wrapText="1"/>
    </xf>
    <xf numFmtId="0" fontId="9" fillId="0" borderId="18" xfId="2" applyFont="1" applyFill="1" applyBorder="1" applyAlignment="1"/>
    <xf numFmtId="0" fontId="9" fillId="0" borderId="17" xfId="2" applyFont="1" applyFill="1" applyBorder="1" applyAlignment="1"/>
    <xf numFmtId="0" fontId="10" fillId="0" borderId="18" xfId="2" applyFont="1" applyFill="1" applyBorder="1" applyAlignment="1"/>
    <xf numFmtId="0" fontId="10" fillId="0" borderId="17" xfId="2" applyFont="1" applyFill="1" applyBorder="1" applyAlignment="1"/>
    <xf numFmtId="0" fontId="9" fillId="0" borderId="23" xfId="2" applyFont="1" applyFill="1" applyBorder="1" applyAlignment="1">
      <alignment vertical="center"/>
    </xf>
    <xf numFmtId="0" fontId="9" fillId="0" borderId="22" xfId="2" applyFont="1" applyFill="1" applyBorder="1" applyAlignment="1">
      <alignment vertical="center"/>
    </xf>
    <xf numFmtId="0" fontId="9" fillId="0" borderId="17" xfId="2" applyFont="1" applyFill="1" applyBorder="1" applyAlignment="1">
      <alignment vertical="center"/>
    </xf>
    <xf numFmtId="4" fontId="1" fillId="0" borderId="18" xfId="0" applyNumberFormat="1" applyFont="1" applyFill="1" applyBorder="1" applyAlignment="1">
      <alignment wrapText="1"/>
    </xf>
    <xf numFmtId="1" fontId="3" fillId="0" borderId="24" xfId="0" applyNumberFormat="1" applyFont="1" applyFill="1" applyBorder="1" applyAlignment="1"/>
    <xf numFmtId="0" fontId="3" fillId="0" borderId="24" xfId="0" applyFont="1" applyFill="1" applyBorder="1" applyAlignment="1"/>
    <xf numFmtId="0" fontId="2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left" wrapText="1"/>
    </xf>
    <xf numFmtId="1" fontId="1" fillId="0" borderId="18" xfId="1" applyNumberFormat="1" applyFont="1" applyFill="1" applyBorder="1" applyAlignment="1">
      <alignment wrapText="1"/>
    </xf>
    <xf numFmtId="1" fontId="1" fillId="0" borderId="19" xfId="1" applyNumberFormat="1" applyFont="1" applyFill="1" applyBorder="1" applyAlignment="1">
      <alignment wrapText="1"/>
    </xf>
    <xf numFmtId="1" fontId="1" fillId="0" borderId="20" xfId="1" applyNumberFormat="1" applyFont="1" applyFill="1" applyBorder="1" applyAlignment="1">
      <alignment wrapText="1"/>
    </xf>
    <xf numFmtId="4" fontId="1" fillId="0" borderId="18" xfId="0" applyNumberFormat="1" applyFont="1" applyFill="1" applyBorder="1" applyAlignment="1">
      <alignment wrapText="1"/>
    </xf>
    <xf numFmtId="4" fontId="1" fillId="0" borderId="19" xfId="0" applyNumberFormat="1" applyFont="1" applyFill="1" applyBorder="1" applyAlignment="1">
      <alignment wrapText="1"/>
    </xf>
    <xf numFmtId="4" fontId="1" fillId="0" borderId="20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wrapText="1"/>
    </xf>
    <xf numFmtId="1" fontId="1" fillId="0" borderId="19" xfId="0" applyNumberFormat="1" applyFont="1" applyFill="1" applyBorder="1" applyAlignment="1">
      <alignment wrapText="1"/>
    </xf>
    <xf numFmtId="1" fontId="1" fillId="0" borderId="20" xfId="0" applyNumberFormat="1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1" fontId="1" fillId="0" borderId="21" xfId="0" applyNumberFormat="1" applyFont="1" applyFill="1" applyBorder="1" applyAlignment="1">
      <alignment wrapText="1"/>
    </xf>
    <xf numFmtId="4" fontId="1" fillId="0" borderId="21" xfId="0" applyNumberFormat="1" applyFont="1" applyFill="1" applyBorder="1" applyAlignment="1">
      <alignment wrapText="1"/>
    </xf>
    <xf numFmtId="1" fontId="1" fillId="0" borderId="21" xfId="1" applyNumberFormat="1" applyFont="1" applyFill="1" applyBorder="1" applyAlignment="1">
      <alignment wrapText="1"/>
    </xf>
    <xf numFmtId="1" fontId="3" fillId="0" borderId="24" xfId="0" applyNumberFormat="1" applyFont="1" applyFill="1" applyBorder="1" applyAlignment="1"/>
    <xf numFmtId="4" fontId="3" fillId="0" borderId="24" xfId="0" applyNumberFormat="1" applyFont="1" applyFill="1" applyBorder="1" applyAlignment="1">
      <alignment wrapText="1"/>
    </xf>
    <xf numFmtId="1" fontId="1" fillId="0" borderId="7" xfId="1" applyNumberFormat="1" applyFont="1" applyFill="1" applyBorder="1" applyAlignment="1">
      <alignment wrapText="1"/>
    </xf>
    <xf numFmtId="1" fontId="1" fillId="0" borderId="7" xfId="0" applyNumberFormat="1" applyFont="1" applyFill="1" applyBorder="1" applyAlignment="1">
      <alignment wrapText="1"/>
    </xf>
    <xf numFmtId="4" fontId="1" fillId="0" borderId="7" xfId="0" applyNumberFormat="1" applyFont="1" applyFill="1" applyBorder="1" applyAlignment="1">
      <alignment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5"/>
  <sheetViews>
    <sheetView tabSelected="1" topLeftCell="A13" workbookViewId="0">
      <selection activeCell="W9" sqref="W9:AC9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90" t="s">
        <v>0</v>
      </c>
      <c r="U1" s="90"/>
      <c r="V1" s="90"/>
      <c r="W1" s="90"/>
      <c r="X1" s="90"/>
      <c r="Y1" s="90"/>
      <c r="Z1" s="90"/>
      <c r="AA1" s="90"/>
      <c r="AB1" s="90"/>
      <c r="AC1" s="90"/>
    </row>
    <row r="2" spans="1:29" ht="10.95" customHeight="1" x14ac:dyDescent="0.2">
      <c r="T2" s="90" t="s">
        <v>1</v>
      </c>
      <c r="U2" s="90"/>
      <c r="V2" s="90"/>
      <c r="W2" s="90"/>
      <c r="X2" s="90"/>
      <c r="Y2" s="90"/>
      <c r="Z2" s="90"/>
      <c r="AA2" s="90"/>
      <c r="AB2" s="90"/>
      <c r="AC2" s="90"/>
    </row>
    <row r="3" spans="1:29" ht="10.95" customHeight="1" x14ac:dyDescent="0.2">
      <c r="T3" s="90" t="s">
        <v>2</v>
      </c>
      <c r="U3" s="90"/>
      <c r="V3" s="90"/>
      <c r="W3" s="90"/>
      <c r="X3" s="90"/>
      <c r="Y3" s="90"/>
      <c r="Z3" s="90"/>
      <c r="AA3" s="90"/>
      <c r="AB3" s="90"/>
      <c r="AC3" s="90"/>
    </row>
    <row r="4" spans="1:29" ht="10.95" customHeight="1" x14ac:dyDescent="0.2">
      <c r="T4" s="90" t="s">
        <v>3</v>
      </c>
      <c r="U4" s="90"/>
      <c r="V4" s="90"/>
      <c r="W4" s="90"/>
      <c r="X4" s="90"/>
      <c r="Y4" s="90"/>
      <c r="Z4" s="90"/>
      <c r="AA4" s="90"/>
      <c r="AB4" s="90"/>
      <c r="AC4" s="90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3.4" customHeight="1" x14ac:dyDescent="0.2">
      <c r="A9" s="92" t="s">
        <v>35</v>
      </c>
      <c r="B9" s="92"/>
      <c r="C9" s="92"/>
      <c r="D9" s="93" t="s">
        <v>38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T9" s="16" t="s">
        <v>5</v>
      </c>
      <c r="V9" s="23"/>
      <c r="W9" s="94">
        <v>801212359874</v>
      </c>
      <c r="X9" s="94"/>
      <c r="Y9" s="94"/>
      <c r="Z9" s="94"/>
      <c r="AA9" s="94"/>
      <c r="AB9" s="94"/>
      <c r="AC9" s="94"/>
    </row>
    <row r="10" spans="1:29" ht="22.05" customHeight="1" x14ac:dyDescent="0.2">
      <c r="R10" s="24"/>
      <c r="S10" s="25"/>
      <c r="T10" s="25"/>
      <c r="U10" s="26"/>
      <c r="V10" s="95" t="s">
        <v>6</v>
      </c>
      <c r="W10" s="95"/>
      <c r="X10" s="95"/>
      <c r="Y10" s="95"/>
      <c r="Z10" s="95" t="s">
        <v>7</v>
      </c>
      <c r="AA10" s="95"/>
      <c r="AB10" s="95"/>
      <c r="AC10" s="95"/>
    </row>
    <row r="11" spans="1:29" ht="10.95" customHeight="1" x14ac:dyDescent="0.2">
      <c r="R11" s="2"/>
      <c r="S11" s="3"/>
      <c r="T11" s="3"/>
      <c r="U11" s="4"/>
      <c r="V11" s="83">
        <v>20</v>
      </c>
      <c r="W11" s="83"/>
      <c r="X11" s="83"/>
      <c r="Y11" s="83"/>
      <c r="Z11" s="84">
        <v>44214</v>
      </c>
      <c r="AA11" s="85"/>
      <c r="AB11" s="85"/>
      <c r="AC11" s="85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86" t="s">
        <v>8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1:29" ht="5.4" customHeight="1" x14ac:dyDescent="0.2"/>
    <row r="15" spans="1:29" ht="0.6" hidden="1" customHeight="1" x14ac:dyDescent="0.2"/>
    <row r="16" spans="1:29" s="5" customFormat="1" ht="42" customHeight="1" x14ac:dyDescent="0.2">
      <c r="A16" s="80" t="s">
        <v>9</v>
      </c>
      <c r="B16" s="80"/>
      <c r="C16" s="80"/>
      <c r="D16" s="87" t="s">
        <v>10</v>
      </c>
      <c r="E16" s="88"/>
      <c r="F16" s="88"/>
      <c r="G16" s="88"/>
      <c r="H16" s="88"/>
      <c r="I16" s="88"/>
      <c r="J16" s="88"/>
      <c r="K16" s="89"/>
      <c r="L16" s="80" t="s">
        <v>11</v>
      </c>
      <c r="M16" s="80"/>
      <c r="N16" s="80"/>
      <c r="O16" s="80"/>
      <c r="P16" s="80"/>
      <c r="Q16" s="80" t="s">
        <v>12</v>
      </c>
      <c r="R16" s="80"/>
      <c r="S16" s="80"/>
      <c r="T16" s="80"/>
      <c r="U16" s="80" t="s">
        <v>13</v>
      </c>
      <c r="V16" s="80"/>
      <c r="W16" s="80"/>
      <c r="X16" s="80"/>
      <c r="Y16" s="80"/>
      <c r="Z16" s="80"/>
      <c r="AA16" s="80"/>
      <c r="AB16" s="80"/>
      <c r="AC16" s="80"/>
    </row>
    <row r="17" spans="1:29" s="6" customFormat="1" ht="10.95" customHeight="1" x14ac:dyDescent="0.2">
      <c r="A17" s="80" t="s">
        <v>38</v>
      </c>
      <c r="B17" s="80"/>
      <c r="C17" s="80"/>
      <c r="D17" s="80" t="s">
        <v>36</v>
      </c>
      <c r="E17" s="80"/>
      <c r="F17" s="80"/>
      <c r="G17" s="80"/>
      <c r="H17" s="80"/>
      <c r="I17" s="80"/>
      <c r="J17" s="80"/>
      <c r="K17" s="80"/>
      <c r="L17" s="80" t="s">
        <v>37</v>
      </c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</row>
    <row r="18" spans="1:29" s="7" customFormat="1" ht="4.8" customHeight="1" x14ac:dyDescent="0.2"/>
    <row r="19" spans="1:29" s="8" customFormat="1" ht="16.95" customHeight="1" x14ac:dyDescent="0.2">
      <c r="A19" s="80" t="s">
        <v>14</v>
      </c>
      <c r="B19" s="80"/>
      <c r="C19" s="80" t="s">
        <v>15</v>
      </c>
      <c r="D19" s="80" t="s">
        <v>16</v>
      </c>
      <c r="E19" s="80"/>
      <c r="F19" s="80"/>
      <c r="G19" s="80"/>
      <c r="H19" s="80"/>
      <c r="I19" s="81" t="s">
        <v>17</v>
      </c>
      <c r="J19" s="81"/>
      <c r="K19" s="81"/>
      <c r="L19" s="80" t="s">
        <v>18</v>
      </c>
      <c r="M19" s="80"/>
      <c r="N19" s="80"/>
      <c r="O19" s="80"/>
      <c r="P19" s="80"/>
      <c r="Q19" s="80" t="s">
        <v>19</v>
      </c>
      <c r="R19" s="80" t="s">
        <v>20</v>
      </c>
      <c r="S19" s="80"/>
      <c r="T19" s="80"/>
      <c r="U19" s="80"/>
      <c r="V19" s="80"/>
      <c r="W19" s="80"/>
      <c r="X19" s="80" t="s">
        <v>21</v>
      </c>
      <c r="Y19" s="80"/>
      <c r="Z19" s="80"/>
      <c r="AA19" s="80"/>
      <c r="AB19" s="80"/>
      <c r="AC19" s="80"/>
    </row>
    <row r="20" spans="1:29" s="8" customFormat="1" ht="16.05" customHeight="1" x14ac:dyDescent="0.2">
      <c r="A20" s="80"/>
      <c r="B20" s="80"/>
      <c r="C20" s="80"/>
      <c r="D20" s="80"/>
      <c r="E20" s="80"/>
      <c r="F20" s="80"/>
      <c r="G20" s="80"/>
      <c r="H20" s="80"/>
      <c r="I20" s="81"/>
      <c r="J20" s="81"/>
      <c r="K20" s="81"/>
      <c r="L20" s="9" t="s">
        <v>22</v>
      </c>
      <c r="M20" s="80" t="s">
        <v>23</v>
      </c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</row>
    <row r="21" spans="1:29" s="7" customFormat="1" ht="10.95" customHeight="1" x14ac:dyDescent="0.2">
      <c r="A21" s="71">
        <v>1</v>
      </c>
      <c r="B21" s="71"/>
      <c r="C21" s="10">
        <v>2</v>
      </c>
      <c r="D21" s="71">
        <v>3</v>
      </c>
      <c r="E21" s="71"/>
      <c r="F21" s="71"/>
      <c r="G21" s="71"/>
      <c r="H21" s="71"/>
      <c r="I21" s="82">
        <v>4</v>
      </c>
      <c r="J21" s="82"/>
      <c r="K21" s="82"/>
      <c r="L21" s="11">
        <v>5</v>
      </c>
      <c r="M21" s="71">
        <v>6</v>
      </c>
      <c r="N21" s="71"/>
      <c r="O21" s="71"/>
      <c r="P21" s="71"/>
      <c r="Q21" s="11">
        <v>7</v>
      </c>
      <c r="R21" s="71">
        <v>8</v>
      </c>
      <c r="S21" s="71"/>
      <c r="T21" s="71"/>
      <c r="U21" s="71"/>
      <c r="V21" s="71"/>
      <c r="W21" s="71"/>
      <c r="X21" s="71">
        <v>9</v>
      </c>
      <c r="Y21" s="71"/>
      <c r="Z21" s="71"/>
      <c r="AA21" s="71"/>
      <c r="AB21" s="71"/>
      <c r="AC21" s="71"/>
    </row>
    <row r="22" spans="1:29" s="8" customFormat="1" ht="10.8" customHeight="1" x14ac:dyDescent="0.2">
      <c r="A22" s="71">
        <v>1</v>
      </c>
      <c r="B22" s="71"/>
      <c r="C22" s="27" t="s">
        <v>39</v>
      </c>
      <c r="D22" s="66">
        <v>13602</v>
      </c>
      <c r="E22" s="66"/>
      <c r="F22" s="66"/>
      <c r="G22" s="66"/>
      <c r="H22" s="66"/>
      <c r="I22" s="60" t="s">
        <v>24</v>
      </c>
      <c r="J22" s="61"/>
      <c r="K22" s="62"/>
      <c r="L22" s="39">
        <v>1</v>
      </c>
      <c r="M22" s="78">
        <f>L22</f>
        <v>1</v>
      </c>
      <c r="N22" s="78"/>
      <c r="O22" s="78"/>
      <c r="P22" s="78"/>
      <c r="Q22" s="40">
        <v>24000</v>
      </c>
      <c r="R22" s="79">
        <f>Q22*M22</f>
        <v>24000</v>
      </c>
      <c r="S22" s="79"/>
      <c r="T22" s="79"/>
      <c r="U22" s="79"/>
      <c r="V22" s="79"/>
      <c r="W22" s="79"/>
      <c r="X22" s="77">
        <f>R22*12/112</f>
        <v>2571.4285714285716</v>
      </c>
      <c r="Y22" s="77"/>
      <c r="Z22" s="77"/>
      <c r="AA22" s="77"/>
      <c r="AB22" s="77"/>
      <c r="AC22" s="77"/>
    </row>
    <row r="23" spans="1:29" s="8" customFormat="1" ht="10.8" customHeight="1" x14ac:dyDescent="0.2">
      <c r="A23" s="71">
        <v>2</v>
      </c>
      <c r="B23" s="71"/>
      <c r="C23" s="27" t="s">
        <v>40</v>
      </c>
      <c r="D23" s="66">
        <v>13603</v>
      </c>
      <c r="E23" s="66"/>
      <c r="F23" s="66"/>
      <c r="G23" s="66"/>
      <c r="H23" s="66"/>
      <c r="I23" s="60" t="s">
        <v>24</v>
      </c>
      <c r="J23" s="61"/>
      <c r="K23" s="62"/>
      <c r="L23" s="39">
        <v>4</v>
      </c>
      <c r="M23" s="78">
        <f t="shared" ref="M23:M28" si="0">L23</f>
        <v>4</v>
      </c>
      <c r="N23" s="78"/>
      <c r="O23" s="78"/>
      <c r="P23" s="78"/>
      <c r="Q23" s="40">
        <v>4000</v>
      </c>
      <c r="R23" s="79">
        <f t="shared" ref="R23:R28" si="1">Q23*M23</f>
        <v>16000</v>
      </c>
      <c r="S23" s="79"/>
      <c r="T23" s="79"/>
      <c r="U23" s="79"/>
      <c r="V23" s="79"/>
      <c r="W23" s="79"/>
      <c r="X23" s="77">
        <f t="shared" ref="X23:X27" si="2">R23*12/112</f>
        <v>1714.2857142857142</v>
      </c>
      <c r="Y23" s="77"/>
      <c r="Z23" s="77"/>
      <c r="AA23" s="77"/>
      <c r="AB23" s="77"/>
      <c r="AC23" s="77"/>
    </row>
    <row r="24" spans="1:29" s="8" customFormat="1" ht="10.199999999999999" customHeight="1" x14ac:dyDescent="0.2">
      <c r="A24" s="71">
        <v>3</v>
      </c>
      <c r="B24" s="71"/>
      <c r="C24" s="27" t="s">
        <v>41</v>
      </c>
      <c r="D24" s="66">
        <v>13604</v>
      </c>
      <c r="E24" s="66"/>
      <c r="F24" s="66"/>
      <c r="G24" s="66"/>
      <c r="H24" s="66"/>
      <c r="I24" s="60" t="s">
        <v>24</v>
      </c>
      <c r="J24" s="61"/>
      <c r="K24" s="62"/>
      <c r="L24" s="39">
        <v>2</v>
      </c>
      <c r="M24" s="78">
        <f t="shared" si="0"/>
        <v>2</v>
      </c>
      <c r="N24" s="78"/>
      <c r="O24" s="78"/>
      <c r="P24" s="78"/>
      <c r="Q24" s="40">
        <v>90000</v>
      </c>
      <c r="R24" s="79">
        <f t="shared" si="1"/>
        <v>180000</v>
      </c>
      <c r="S24" s="79"/>
      <c r="T24" s="79"/>
      <c r="U24" s="79"/>
      <c r="V24" s="79"/>
      <c r="W24" s="79"/>
      <c r="X24" s="77">
        <f>R24*12/112</f>
        <v>19285.714285714286</v>
      </c>
      <c r="Y24" s="77"/>
      <c r="Z24" s="77"/>
      <c r="AA24" s="77"/>
      <c r="AB24" s="77"/>
      <c r="AC24" s="77"/>
    </row>
    <row r="25" spans="1:29" s="8" customFormat="1" ht="10.8" customHeight="1" x14ac:dyDescent="0.2">
      <c r="A25" s="71">
        <v>4</v>
      </c>
      <c r="B25" s="71"/>
      <c r="C25" s="27" t="s">
        <v>42</v>
      </c>
      <c r="D25" s="66">
        <v>13605</v>
      </c>
      <c r="E25" s="66"/>
      <c r="F25" s="66"/>
      <c r="G25" s="66"/>
      <c r="H25" s="66"/>
      <c r="I25" s="60" t="s">
        <v>24</v>
      </c>
      <c r="J25" s="61"/>
      <c r="K25" s="62"/>
      <c r="L25" s="41">
        <v>1</v>
      </c>
      <c r="M25" s="78">
        <f t="shared" si="0"/>
        <v>1</v>
      </c>
      <c r="N25" s="78"/>
      <c r="O25" s="78"/>
      <c r="P25" s="78"/>
      <c r="Q25" s="42">
        <v>50000</v>
      </c>
      <c r="R25" s="79">
        <f t="shared" si="1"/>
        <v>50000</v>
      </c>
      <c r="S25" s="79"/>
      <c r="T25" s="79"/>
      <c r="U25" s="79"/>
      <c r="V25" s="79"/>
      <c r="W25" s="79"/>
      <c r="X25" s="77">
        <f t="shared" si="2"/>
        <v>5357.1428571428569</v>
      </c>
      <c r="Y25" s="77"/>
      <c r="Z25" s="77"/>
      <c r="AA25" s="77"/>
      <c r="AB25" s="77"/>
      <c r="AC25" s="77"/>
    </row>
    <row r="26" spans="1:29" s="8" customFormat="1" ht="10.8" customHeight="1" x14ac:dyDescent="0.2">
      <c r="A26" s="71">
        <v>5</v>
      </c>
      <c r="B26" s="71"/>
      <c r="C26" s="27" t="s">
        <v>43</v>
      </c>
      <c r="D26" s="66">
        <v>13606</v>
      </c>
      <c r="E26" s="66"/>
      <c r="F26" s="66"/>
      <c r="G26" s="66"/>
      <c r="H26" s="66"/>
      <c r="I26" s="60" t="s">
        <v>24</v>
      </c>
      <c r="J26" s="61"/>
      <c r="K26" s="62"/>
      <c r="L26" s="41">
        <v>1</v>
      </c>
      <c r="M26" s="78">
        <f t="shared" si="0"/>
        <v>1</v>
      </c>
      <c r="N26" s="78"/>
      <c r="O26" s="78"/>
      <c r="P26" s="78"/>
      <c r="Q26" s="42">
        <v>3000</v>
      </c>
      <c r="R26" s="79">
        <f t="shared" si="1"/>
        <v>3000</v>
      </c>
      <c r="S26" s="79"/>
      <c r="T26" s="79"/>
      <c r="U26" s="79"/>
      <c r="V26" s="79"/>
      <c r="W26" s="79"/>
      <c r="X26" s="77">
        <f t="shared" si="2"/>
        <v>321.42857142857144</v>
      </c>
      <c r="Y26" s="77"/>
      <c r="Z26" s="77"/>
      <c r="AA26" s="77"/>
      <c r="AB26" s="77"/>
      <c r="AC26" s="77"/>
    </row>
    <row r="27" spans="1:29" s="8" customFormat="1" ht="10.8" customHeight="1" x14ac:dyDescent="0.2">
      <c r="A27" s="71">
        <v>6</v>
      </c>
      <c r="B27" s="71"/>
      <c r="C27" s="27" t="s">
        <v>44</v>
      </c>
      <c r="D27" s="66">
        <v>13607</v>
      </c>
      <c r="E27" s="66"/>
      <c r="F27" s="66"/>
      <c r="G27" s="66"/>
      <c r="H27" s="66"/>
      <c r="I27" s="60" t="s">
        <v>24</v>
      </c>
      <c r="J27" s="61"/>
      <c r="K27" s="62"/>
      <c r="L27" s="43">
        <v>3</v>
      </c>
      <c r="M27" s="78">
        <f t="shared" si="0"/>
        <v>3</v>
      </c>
      <c r="N27" s="78"/>
      <c r="O27" s="78"/>
      <c r="P27" s="78"/>
      <c r="Q27" s="44">
        <v>1000</v>
      </c>
      <c r="R27" s="79">
        <f t="shared" si="1"/>
        <v>3000</v>
      </c>
      <c r="S27" s="79"/>
      <c r="T27" s="79"/>
      <c r="U27" s="79"/>
      <c r="V27" s="79"/>
      <c r="W27" s="79"/>
      <c r="X27" s="77">
        <f t="shared" si="2"/>
        <v>321.42857142857144</v>
      </c>
      <c r="Y27" s="77"/>
      <c r="Z27" s="77"/>
      <c r="AA27" s="77"/>
      <c r="AB27" s="77"/>
      <c r="AC27" s="77"/>
    </row>
    <row r="28" spans="1:29" s="8" customFormat="1" ht="10.8" customHeight="1" x14ac:dyDescent="0.2">
      <c r="A28" s="71">
        <v>7</v>
      </c>
      <c r="B28" s="71"/>
      <c r="C28" s="36" t="s">
        <v>45</v>
      </c>
      <c r="D28" s="66">
        <v>13608</v>
      </c>
      <c r="E28" s="66"/>
      <c r="F28" s="66"/>
      <c r="G28" s="66"/>
      <c r="H28" s="66"/>
      <c r="I28" s="60" t="s">
        <v>24</v>
      </c>
      <c r="J28" s="61"/>
      <c r="K28" s="62"/>
      <c r="L28" s="45">
        <v>1</v>
      </c>
      <c r="M28" s="72">
        <f t="shared" si="0"/>
        <v>1</v>
      </c>
      <c r="N28" s="72"/>
      <c r="O28" s="72"/>
      <c r="P28" s="72"/>
      <c r="Q28" s="46">
        <v>1500</v>
      </c>
      <c r="R28" s="73">
        <f t="shared" si="1"/>
        <v>1500</v>
      </c>
      <c r="S28" s="73"/>
      <c r="T28" s="73"/>
      <c r="U28" s="73"/>
      <c r="V28" s="73"/>
      <c r="W28" s="73"/>
      <c r="X28" s="74">
        <f>R28*12/112</f>
        <v>160.71428571428572</v>
      </c>
      <c r="Y28" s="74"/>
      <c r="Z28" s="74"/>
      <c r="AA28" s="74"/>
      <c r="AB28" s="74"/>
      <c r="AC28" s="74"/>
    </row>
    <row r="29" spans="1:29" s="8" customFormat="1" ht="10.8" customHeight="1" x14ac:dyDescent="0.2">
      <c r="A29" s="71">
        <v>8</v>
      </c>
      <c r="B29" s="71"/>
      <c r="C29" s="27" t="s">
        <v>46</v>
      </c>
      <c r="D29" s="66">
        <v>13609</v>
      </c>
      <c r="E29" s="66"/>
      <c r="F29" s="66"/>
      <c r="G29" s="66"/>
      <c r="H29" s="66"/>
      <c r="I29" s="60" t="s">
        <v>24</v>
      </c>
      <c r="J29" s="61"/>
      <c r="K29" s="62"/>
      <c r="L29" s="47">
        <v>2</v>
      </c>
      <c r="M29" s="63">
        <v>10</v>
      </c>
      <c r="N29" s="64"/>
      <c r="O29" s="64"/>
      <c r="P29" s="65"/>
      <c r="Q29" s="47">
        <v>800</v>
      </c>
      <c r="R29" s="57">
        <f>M29*Q29</f>
        <v>8000</v>
      </c>
      <c r="S29" s="58"/>
      <c r="T29" s="58"/>
      <c r="U29" s="58"/>
      <c r="V29" s="58"/>
      <c r="W29" s="59"/>
      <c r="X29" s="54">
        <f t="shared" ref="X29" si="3">R29*12/112</f>
        <v>857.14285714285711</v>
      </c>
      <c r="Y29" s="55"/>
      <c r="Z29" s="55"/>
      <c r="AA29" s="55"/>
      <c r="AB29" s="55"/>
      <c r="AC29" s="56"/>
    </row>
    <row r="30" spans="1:29" s="8" customFormat="1" ht="10.8" customHeight="1" x14ac:dyDescent="0.2">
      <c r="A30" s="71">
        <v>9</v>
      </c>
      <c r="B30" s="71"/>
      <c r="C30" s="27" t="s">
        <v>47</v>
      </c>
      <c r="D30" s="66">
        <v>13610</v>
      </c>
      <c r="E30" s="66"/>
      <c r="F30" s="66"/>
      <c r="G30" s="66"/>
      <c r="H30" s="66"/>
      <c r="I30" s="60" t="s">
        <v>49</v>
      </c>
      <c r="J30" s="61"/>
      <c r="K30" s="62"/>
      <c r="L30" s="47">
        <v>3</v>
      </c>
      <c r="M30" s="63">
        <v>10</v>
      </c>
      <c r="N30" s="64"/>
      <c r="O30" s="64"/>
      <c r="P30" s="65"/>
      <c r="Q30" s="47">
        <v>2000</v>
      </c>
      <c r="R30" s="57">
        <f>M30*Q30</f>
        <v>20000</v>
      </c>
      <c r="S30" s="58"/>
      <c r="T30" s="58"/>
      <c r="U30" s="58"/>
      <c r="V30" s="58"/>
      <c r="W30" s="59"/>
      <c r="X30" s="54">
        <f>R30*12/112</f>
        <v>2142.8571428571427</v>
      </c>
      <c r="Y30" s="55"/>
      <c r="Z30" s="55"/>
      <c r="AA30" s="55"/>
      <c r="AB30" s="55"/>
      <c r="AC30" s="56"/>
    </row>
    <row r="31" spans="1:29" s="8" customFormat="1" ht="10.8" customHeight="1" x14ac:dyDescent="0.2">
      <c r="A31" s="71">
        <v>10</v>
      </c>
      <c r="B31" s="71"/>
      <c r="C31" s="27" t="s">
        <v>48</v>
      </c>
      <c r="D31" s="66">
        <v>13611</v>
      </c>
      <c r="E31" s="66"/>
      <c r="F31" s="66"/>
      <c r="G31" s="66"/>
      <c r="H31" s="66"/>
      <c r="I31" s="60" t="s">
        <v>24</v>
      </c>
      <c r="J31" s="61"/>
      <c r="K31" s="62"/>
      <c r="L31" s="47">
        <v>8</v>
      </c>
      <c r="M31" s="63">
        <v>2</v>
      </c>
      <c r="N31" s="64"/>
      <c r="O31" s="64"/>
      <c r="P31" s="65"/>
      <c r="Q31" s="47">
        <v>1800</v>
      </c>
      <c r="R31" s="48"/>
      <c r="S31" s="58">
        <f>M31*Q31</f>
        <v>3600</v>
      </c>
      <c r="T31" s="58"/>
      <c r="U31" s="58"/>
      <c r="V31" s="58"/>
      <c r="W31" s="59"/>
      <c r="X31" s="54">
        <f>S31*12/112</f>
        <v>385.71428571428572</v>
      </c>
      <c r="Y31" s="55"/>
      <c r="Z31" s="55"/>
      <c r="AA31" s="55"/>
      <c r="AB31" s="55"/>
      <c r="AC31" s="56"/>
    </row>
    <row r="32" spans="1:29" ht="10.9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8" t="s">
        <v>25</v>
      </c>
      <c r="L32" s="49"/>
      <c r="M32" s="75"/>
      <c r="N32" s="75"/>
      <c r="O32" s="75"/>
      <c r="P32" s="75"/>
      <c r="Q32" s="50"/>
      <c r="R32" s="76">
        <f>SUM(R22:R28)</f>
        <v>277500</v>
      </c>
      <c r="S32" s="76"/>
      <c r="T32" s="76"/>
      <c r="U32" s="76"/>
      <c r="V32" s="76"/>
      <c r="W32" s="76"/>
      <c r="X32" s="76">
        <f t="shared" ref="X32" si="4">R32*12/112</f>
        <v>29732.142857142859</v>
      </c>
      <c r="Y32" s="76"/>
      <c r="Z32" s="76"/>
      <c r="AA32" s="76"/>
      <c r="AB32" s="76"/>
      <c r="AC32" s="76"/>
    </row>
    <row r="33" spans="1:29" ht="2.4" customHeight="1" x14ac:dyDescent="0.2">
      <c r="A33" s="22"/>
      <c r="B33" s="22"/>
      <c r="C33" s="22"/>
      <c r="L33" s="28"/>
      <c r="P33" s="12"/>
    </row>
    <row r="34" spans="1:29" ht="10.95" customHeight="1" x14ac:dyDescent="0.2">
      <c r="A34" s="22" t="s">
        <v>26</v>
      </c>
      <c r="B34" s="22"/>
      <c r="C34" s="22"/>
      <c r="D34" s="51"/>
      <c r="E34" s="51"/>
      <c r="F34" s="51"/>
      <c r="G34" s="51"/>
      <c r="H34" s="51"/>
      <c r="I34" s="51"/>
      <c r="J34" s="51"/>
      <c r="K34" s="51"/>
      <c r="L34" s="52" t="s">
        <v>27</v>
      </c>
      <c r="M34" s="52"/>
      <c r="N34" s="52"/>
      <c r="O34" s="52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</row>
    <row r="35" spans="1:29" ht="7.8" customHeight="1" x14ac:dyDescent="0.2"/>
    <row r="36" spans="1:29" ht="10.95" customHeight="1" x14ac:dyDescent="0.2">
      <c r="A36" s="16" t="s">
        <v>28</v>
      </c>
      <c r="F36" s="29" t="s">
        <v>29</v>
      </c>
      <c r="G36" s="70" t="s">
        <v>37</v>
      </c>
      <c r="H36" s="70"/>
      <c r="I36" s="70"/>
      <c r="J36" s="70"/>
      <c r="K36" s="70"/>
      <c r="L36" s="70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29" ht="10.95" customHeight="1" x14ac:dyDescent="0.2">
      <c r="D37" s="68"/>
      <c r="E37" s="68"/>
      <c r="G37" s="68" t="s">
        <v>31</v>
      </c>
      <c r="H37" s="68"/>
      <c r="I37" s="68"/>
      <c r="J37" s="68"/>
      <c r="K37" s="68"/>
      <c r="L37" s="68"/>
    </row>
    <row r="38" spans="1:29" ht="7.8" customHeight="1" x14ac:dyDescent="0.2"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</row>
    <row r="39" spans="1:29" s="16" customFormat="1" ht="1.2" customHeight="1" x14ac:dyDescent="0.2">
      <c r="M39" s="18"/>
      <c r="N39" s="18"/>
      <c r="O39" s="30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2"/>
    </row>
    <row r="40" spans="1:29" s="16" customFormat="1" ht="10.95" customHeight="1" x14ac:dyDescent="0.2">
      <c r="A40" s="16" t="s">
        <v>32</v>
      </c>
      <c r="D40" s="52"/>
      <c r="E40" s="52"/>
      <c r="F40" s="52"/>
      <c r="G40" s="52"/>
      <c r="H40" s="52"/>
      <c r="I40" s="52"/>
      <c r="J40" s="52"/>
      <c r="K40" s="52"/>
      <c r="L40" s="33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</row>
    <row r="41" spans="1:29" ht="4.8" customHeight="1" x14ac:dyDescent="0.2">
      <c r="D41" s="67"/>
      <c r="E41" s="67"/>
      <c r="F41" s="67"/>
      <c r="G41" s="67"/>
      <c r="H41" s="67"/>
      <c r="I41" s="67"/>
      <c r="J41" s="67"/>
      <c r="K41" s="67"/>
      <c r="L41" s="13"/>
    </row>
    <row r="42" spans="1:29" ht="10.95" customHeight="1" x14ac:dyDescent="0.2">
      <c r="A42" s="14" t="s">
        <v>33</v>
      </c>
      <c r="Q42" s="33"/>
      <c r="R42" s="33"/>
      <c r="S42" s="33"/>
      <c r="T42" s="33"/>
      <c r="U42" s="33"/>
      <c r="V42" s="33"/>
      <c r="W42" s="33"/>
      <c r="X42" s="33"/>
    </row>
    <row r="43" spans="1:29" s="16" customFormat="1" ht="7.8" hidden="1" customHeight="1" x14ac:dyDescent="0.2"/>
    <row r="44" spans="1:29" ht="10.95" customHeight="1" x14ac:dyDescent="0.2">
      <c r="A44" s="16" t="s">
        <v>34</v>
      </c>
      <c r="D44" s="52"/>
      <c r="E44" s="52"/>
      <c r="F44" s="52"/>
      <c r="G44" s="52"/>
      <c r="H44" s="52"/>
      <c r="I44" s="52"/>
      <c r="J44" s="52"/>
      <c r="K44" s="52"/>
      <c r="L44" s="33"/>
      <c r="Q44" s="35"/>
      <c r="R44" s="21" t="s">
        <v>29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9" ht="10.95" customHeight="1" x14ac:dyDescent="0.2">
      <c r="D45" s="67"/>
      <c r="E45" s="67"/>
      <c r="F45" s="67"/>
      <c r="G45" s="67"/>
      <c r="H45" s="67"/>
      <c r="I45" s="67"/>
      <c r="J45" s="67"/>
      <c r="K45" s="67"/>
      <c r="L45" s="13"/>
      <c r="Q45" s="15" t="s">
        <v>30</v>
      </c>
      <c r="R45" s="13"/>
      <c r="S45" s="67" t="s">
        <v>31</v>
      </c>
      <c r="T45" s="67"/>
      <c r="U45" s="67"/>
      <c r="V45" s="67"/>
      <c r="W45" s="67"/>
      <c r="X45" s="67"/>
      <c r="Y45" s="67"/>
      <c r="Z45" s="67"/>
      <c r="AA45" s="67"/>
      <c r="AB45" s="67"/>
    </row>
  </sheetData>
  <mergeCells count="114"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7:AC27"/>
    <mergeCell ref="A26:B26"/>
    <mergeCell ref="D26:H26"/>
    <mergeCell ref="I26:K26"/>
    <mergeCell ref="M26:P26"/>
    <mergeCell ref="R26:W26"/>
    <mergeCell ref="X26:AC26"/>
    <mergeCell ref="A27:B27"/>
    <mergeCell ref="D27:H27"/>
    <mergeCell ref="I27:K27"/>
    <mergeCell ref="M27:P27"/>
    <mergeCell ref="R27:W27"/>
    <mergeCell ref="A28:B28"/>
    <mergeCell ref="D28:H28"/>
    <mergeCell ref="I28:K28"/>
    <mergeCell ref="M28:P28"/>
    <mergeCell ref="R28:W28"/>
    <mergeCell ref="X28:AC28"/>
    <mergeCell ref="M32:P32"/>
    <mergeCell ref="R32:W32"/>
    <mergeCell ref="X32:AC32"/>
    <mergeCell ref="A29:B29"/>
    <mergeCell ref="A30:B30"/>
    <mergeCell ref="D29:H29"/>
    <mergeCell ref="D30:H30"/>
    <mergeCell ref="A31:B31"/>
    <mergeCell ref="D45:K45"/>
    <mergeCell ref="S45:AB45"/>
    <mergeCell ref="D37:E37"/>
    <mergeCell ref="G37:L37"/>
    <mergeCell ref="O38:AB38"/>
    <mergeCell ref="D40:K40"/>
    <mergeCell ref="D41:K41"/>
    <mergeCell ref="D44:K44"/>
    <mergeCell ref="G36:L36"/>
    <mergeCell ref="Q36:AB36"/>
    <mergeCell ref="D34:K34"/>
    <mergeCell ref="L34:O34"/>
    <mergeCell ref="P34:AC34"/>
    <mergeCell ref="X29:AC29"/>
    <mergeCell ref="X30:AC30"/>
    <mergeCell ref="R29:W29"/>
    <mergeCell ref="R30:W30"/>
    <mergeCell ref="I29:K29"/>
    <mergeCell ref="I30:K30"/>
    <mergeCell ref="M29:P29"/>
    <mergeCell ref="M30:P30"/>
    <mergeCell ref="D31:H31"/>
    <mergeCell ref="I31:K31"/>
    <mergeCell ref="M31:P31"/>
    <mergeCell ref="S31:W31"/>
    <mergeCell ref="X31:AC3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2024-07-15T05:17:01Z</cp:lastPrinted>
  <dcterms:created xsi:type="dcterms:W3CDTF">2024-05-31T10:54:30Z</dcterms:created>
  <dcterms:modified xsi:type="dcterms:W3CDTF">2024-07-15T05:18:01Z</dcterms:modified>
</cp:coreProperties>
</file>